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https://rcracuk.sharepoint.com/sites/RCRSharedFiles2/Shared Documents/Training/09 Credentials/Breast Disease Management for Breast Clinicians/Progression Review/"/>
    </mc:Choice>
  </mc:AlternateContent>
  <xr:revisionPtr revIDLastSave="43" documentId="8_{F89E8C97-44BC-45D7-AB06-90487A9A9987}" xr6:coauthVersionLast="47" xr6:coauthVersionMax="47" xr10:uidLastSave="{4F48DF74-1027-441B-811E-B0B4E60151DD}"/>
  <bookViews>
    <workbookView xWindow="-110" yWindow="-110" windowWidth="19420" windowHeight="11500" xr2:uid="{00000000-000D-0000-FFFF-FFFF00000000}"/>
  </bookViews>
  <sheets>
    <sheet name="Calculator" sheetId="3" r:id="rId1"/>
    <sheet name="Rules" sheetId="2" state="hidden"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3" l="1"/>
  <c r="B12" i="3"/>
  <c r="B20" i="3"/>
  <c r="B21" i="3" s="1"/>
  <c r="J13" i="3" a="1"/>
  <c r="J13" i="3" s="1"/>
  <c r="J14" i="3" a="1"/>
  <c r="J14" i="3" s="1"/>
  <c r="J15" i="3" a="1"/>
  <c r="J15" i="3" s="1"/>
  <c r="J16" i="3" a="1"/>
  <c r="J16" i="3" s="1"/>
  <c r="J17" i="3" a="1"/>
  <c r="J17" i="3" s="1"/>
  <c r="J18" i="3" a="1"/>
  <c r="J18" i="3" s="1"/>
  <c r="J19" i="3" a="1"/>
  <c r="J19" i="3" s="1"/>
  <c r="I11" i="3"/>
  <c r="J11" i="3" s="1" a="1"/>
  <c r="J11" i="3" s="1"/>
  <c r="I12" i="3"/>
  <c r="J12" i="3" s="1" a="1"/>
  <c r="J12" i="3" s="1"/>
  <c r="B14" i="3" s="1"/>
  <c r="I13" i="3"/>
  <c r="I14" i="3"/>
  <c r="I15" i="3"/>
  <c r="I16" i="3"/>
  <c r="I17" i="3"/>
  <c r="I18" i="3"/>
  <c r="I19" i="3"/>
  <c r="J10" i="3" a="1"/>
  <c r="J10" i="3" s="1"/>
  <c r="B13" i="3" l="1"/>
  <c r="B15" i="3" l="1"/>
  <c r="B22" i="3" l="1"/>
  <c r="B23" i="3" s="1"/>
  <c r="B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<sst xmlns="http://schemas.openxmlformats.org/spreadsheetml/2006/main" count="37" uniqueCount="33">
  <si>
    <t>Start date</t>
  </si>
  <si>
    <t>End date</t>
  </si>
  <si>
    <t>Period type</t>
  </si>
  <si>
    <t>Months in period</t>
  </si>
  <si>
    <t>Months of credit</t>
  </si>
  <si>
    <t>Months</t>
  </si>
  <si>
    <t>WTE</t>
  </si>
  <si>
    <t>Post types</t>
  </si>
  <si>
    <t>Year of training</t>
  </si>
  <si>
    <t>Year of Training</t>
  </si>
  <si>
    <t>Year 1</t>
  </si>
  <si>
    <t>Year 2</t>
  </si>
  <si>
    <t>Year 3</t>
  </si>
  <si>
    <t>Additional training time</t>
  </si>
  <si>
    <t>Sick leave</t>
  </si>
  <si>
    <t>Maternity leave</t>
  </si>
  <si>
    <t>Total</t>
  </si>
  <si>
    <t>Standard length of training programme</t>
  </si>
  <si>
    <t>Start date of next training period</t>
  </si>
  <si>
    <t>WTE of next training period</t>
  </si>
  <si>
    <t>Training time remaining</t>
  </si>
  <si>
    <t>Expected training completion date</t>
  </si>
  <si>
    <t>Training start date</t>
  </si>
  <si>
    <t>GMC Number</t>
  </si>
  <si>
    <t>Name</t>
  </si>
  <si>
    <t>Calculations</t>
  </si>
  <si>
    <t>Training time (months)</t>
  </si>
  <si>
    <t>Standard training time</t>
  </si>
  <si>
    <t>Additional training time awarded</t>
  </si>
  <si>
    <t>Total duration of any additional training time awarded (months)</t>
  </si>
  <si>
    <t>Total training time completed</t>
  </si>
  <si>
    <t>Total length of training programme</t>
  </si>
  <si>
    <r>
      <t xml:space="preserve">Instructions: You should only edit the red cells. Complete all cells shown in red for the training you have completed </t>
    </r>
    <r>
      <rPr>
        <b/>
        <u/>
        <sz val="11"/>
        <color theme="1"/>
        <rFont val="Arial"/>
        <family val="2"/>
        <scheme val="minor"/>
      </rPr>
      <t>to date</t>
    </r>
    <r>
      <rPr>
        <b/>
        <sz val="11"/>
        <color theme="1"/>
        <rFont val="Arial"/>
        <family val="2"/>
        <scheme val="minor"/>
      </rPr>
      <t>. Do not include future training periods. Training time calculations will be shown in blue columns and your expected training completion date will be shown in the purple table. For Year of training and Period type, please select an option from the drop down box in the cell. Additional training time relates to any extensions to training you have been given through progression review. Your end of training date will be calculated from the start of your next trainng period (cell B6); this should be the day after the last training period recorded in the table below unless you are taking a break in training.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</si>
</sst>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11"/>
      <color theme="0"/>
      <name val="Arial"/>
      <family val="2"/>
      <scheme val="minor"/>
    </font>
    <font>
      <sz val="11"/>
      <color rgb="FF000000"/>
      <name val="Aptos"/>
      <family val="2"/>
    </font>
    <font>
      <b/>
      <u/>
      <sz val="11"/>
      <color theme="1"/>
      <name val="Arial"/>
      <family val="2"/>
      <scheme val="minor"/>
    </font>
  </fonts>
  <fills count="8">
    <fill>
      <patternFill patternType="none"/>
    </fill>
    <fill>
      <patternFill patternType="gray125"/>
    </fill>
    <fill>
      <patternFill patternType="solid">
        <fgColor theme="3"/>
        <bgColor indexed="64"/>
      </patternFill>
    </fill>
    <fill>
      <patternFill patternType="solid">
        <fgColor theme="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6" fillId="0" borderId="0" applyFont="0" applyFill="0" applyBorder="0" applyAlignment="0" applyProtection="0"/>
  </cellStyleXfs>
  <cellXfs count="65">
    <xf numFmtId="0" fontId="0" fillId="0" borderId="0" xfId="0"/>
    <xf numFmtId="0" fontId="0" fillId="0" borderId="2" xfId="0" applyBorder="1"/>
    <xf numFmtId="0" fontId="0" fillId="0" borderId="9" xfId="0" applyBorder="1"/>
    <xf numFmtId="0" fontId="5" fillId="0" borderId="7" xfId="0" applyFont="1" applyBorder="1" applyAlignment="1">
      <alignment horizontal="left" vertical="center"/>
    </xf>
    <xf numFmtId="0" fontId="5" fillId="0" borderId="5" xfId="0" applyFont="1" applyBorder="1" applyAlignment="1">
      <alignment horizontal="left" vertical="center"/>
    </xf>
    <xf numFmtId="0" fontId="3" fillId="0" borderId="0" xfId="0" applyFont="1" applyAlignment="1">
      <alignment horizontal="left" vertical="center"/>
    </xf>
    <xf numFmtId="14" fontId="3" fillId="0" borderId="2" xfId="0" applyNumberFormat="1" applyFont="1" applyBorder="1" applyAlignment="1" applyProtection="1">
      <alignment horizontal="left" vertical="center"/>
      <protection locked="0"/>
    </xf>
    <xf numFmtId="14" fontId="3" fillId="0" borderId="1" xfId="0" applyNumberFormat="1" applyFont="1" applyBorder="1" applyAlignment="1" applyProtection="1">
      <alignment horizontal="left" vertical="center"/>
      <protection locked="0"/>
    </xf>
    <xf numFmtId="1" fontId="3" fillId="0" borderId="1" xfId="0" applyNumberFormat="1" applyFont="1" applyBorder="1" applyAlignment="1" applyProtection="1">
      <alignment horizontal="left" vertical="center"/>
      <protection locked="0"/>
    </xf>
    <xf numFmtId="0" fontId="3" fillId="0" borderId="1" xfId="0" applyFont="1" applyBorder="1" applyAlignment="1" applyProtection="1">
      <alignment horizontal="left" vertical="center" wrapText="1"/>
      <protection locked="0"/>
    </xf>
    <xf numFmtId="9" fontId="3" fillId="0" borderId="1" xfId="1" applyFont="1" applyBorder="1" applyAlignment="1" applyProtection="1">
      <alignment horizontal="left" vertical="center"/>
      <protection locked="0"/>
    </xf>
    <xf numFmtId="14" fontId="3" fillId="0" borderId="9" xfId="0" applyNumberFormat="1" applyFont="1" applyBorder="1" applyAlignment="1" applyProtection="1">
      <alignment horizontal="left" vertical="center"/>
      <protection locked="0"/>
    </xf>
    <xf numFmtId="14" fontId="3" fillId="0" borderId="4" xfId="0" applyNumberFormat="1" applyFont="1" applyBorder="1" applyAlignment="1" applyProtection="1">
      <alignment horizontal="left" vertical="center"/>
      <protection locked="0"/>
    </xf>
    <xf numFmtId="1" fontId="3" fillId="0" borderId="4" xfId="0" applyNumberFormat="1" applyFont="1" applyBorder="1" applyAlignment="1" applyProtection="1">
      <alignment horizontal="left" vertical="center"/>
      <protection locked="0"/>
    </xf>
    <xf numFmtId="0" fontId="3" fillId="0" borderId="4" xfId="0" applyFont="1" applyBorder="1" applyAlignment="1" applyProtection="1">
      <alignment horizontal="left" vertical="center" wrapText="1"/>
      <protection locked="0"/>
    </xf>
    <xf numFmtId="9" fontId="3" fillId="0" borderId="4" xfId="1" applyFont="1" applyBorder="1" applyAlignment="1" applyProtection="1">
      <alignment horizontal="left" vertical="center"/>
      <protection locked="0"/>
    </xf>
    <xf numFmtId="0" fontId="4" fillId="0" borderId="0" xfId="0" applyFont="1"/>
    <xf numFmtId="14" fontId="3" fillId="0" borderId="0" xfId="0" applyNumberFormat="1" applyFont="1" applyAlignment="1">
      <alignment horizontal="left" vertical="center"/>
    </xf>
    <xf numFmtId="0" fontId="5" fillId="3" borderId="5" xfId="0" applyFont="1" applyFill="1" applyBorder="1" applyAlignment="1">
      <alignment horizontal="left" vertical="center" wrapText="1"/>
    </xf>
    <xf numFmtId="0" fontId="5" fillId="3" borderId="8" xfId="0" applyFont="1" applyFill="1" applyBorder="1" applyAlignment="1">
      <alignment horizontal="left" vertical="center"/>
    </xf>
    <xf numFmtId="1" fontId="3" fillId="4" borderId="1" xfId="0" applyNumberFormat="1" applyFont="1" applyFill="1" applyBorder="1" applyAlignment="1" applyProtection="1">
      <alignment horizontal="left" vertical="center"/>
      <protection hidden="1"/>
    </xf>
    <xf numFmtId="1" fontId="3" fillId="5" borderId="1" xfId="0" applyNumberFormat="1" applyFont="1" applyFill="1" applyBorder="1" applyAlignment="1" applyProtection="1">
      <alignment horizontal="left" vertical="center"/>
      <protection hidden="1"/>
    </xf>
    <xf numFmtId="1" fontId="3" fillId="5" borderId="4" xfId="0" applyNumberFormat="1" applyFont="1" applyFill="1" applyBorder="1" applyAlignment="1" applyProtection="1">
      <alignment horizontal="left" vertical="center"/>
      <protection hidden="1"/>
    </xf>
    <xf numFmtId="0" fontId="3" fillId="0" borderId="0" xfId="0" applyFont="1" applyAlignment="1">
      <alignment vertical="center" wrapText="1"/>
    </xf>
    <xf numFmtId="1" fontId="3" fillId="4" borderId="3" xfId="0" applyNumberFormat="1" applyFont="1" applyFill="1" applyBorder="1" applyAlignment="1">
      <alignment horizontal="left" vertical="center"/>
    </xf>
    <xf numFmtId="1" fontId="3" fillId="5" borderId="3" xfId="0" applyNumberFormat="1" applyFont="1" applyFill="1" applyBorder="1" applyAlignment="1">
      <alignment horizontal="left" vertical="center"/>
    </xf>
    <xf numFmtId="14" fontId="2" fillId="0" borderId="1" xfId="0" applyNumberFormat="1" applyFont="1" applyBorder="1" applyAlignment="1" applyProtection="1">
      <alignment horizontal="centerContinuous"/>
      <protection locked="0"/>
    </xf>
    <xf numFmtId="0" fontId="8" fillId="0" borderId="0" xfId="0" applyFont="1" applyAlignment="1">
      <alignment vertical="center"/>
    </xf>
    <xf numFmtId="0" fontId="7" fillId="2" borderId="0" xfId="0" applyFont="1" applyFill="1" applyAlignment="1">
      <alignment horizontal="left" vertical="center"/>
    </xf>
    <xf numFmtId="14" fontId="7" fillId="2" borderId="0" xfId="0" applyNumberFormat="1" applyFont="1" applyFill="1" applyAlignment="1">
      <alignment horizontal="left" vertical="center"/>
    </xf>
    <xf numFmtId="0" fontId="3" fillId="0" borderId="8" xfId="0" applyFont="1" applyBorder="1" applyAlignment="1">
      <alignment horizontal="left" vertical="center"/>
    </xf>
    <xf numFmtId="0" fontId="3" fillId="0" borderId="2" xfId="0" applyFont="1" applyBorder="1" applyAlignment="1">
      <alignment horizontal="left" vertical="center"/>
    </xf>
    <xf numFmtId="1" fontId="3" fillId="0" borderId="3" xfId="0" applyNumberFormat="1"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7" xfId="0" applyFont="1" applyBorder="1" applyAlignment="1">
      <alignment horizontal="left" vertical="center"/>
    </xf>
    <xf numFmtId="164" fontId="3" fillId="0" borderId="3" xfId="0" applyNumberFormat="1" applyFont="1" applyBorder="1" applyAlignment="1">
      <alignment horizontal="left" vertical="center"/>
    </xf>
    <xf numFmtId="0" fontId="1" fillId="0" borderId="9" xfId="0" applyFont="1" applyBorder="1" applyAlignment="1">
      <alignment horizontal="left" vertical="center"/>
    </xf>
    <xf numFmtId="164" fontId="1" fillId="0" borderId="10" xfId="0" applyNumberFormat="1" applyFont="1" applyBorder="1" applyAlignment="1">
      <alignment horizontal="left" vertical="center"/>
    </xf>
    <xf numFmtId="0" fontId="5" fillId="0" borderId="18" xfId="0" applyFont="1" applyBorder="1" applyAlignment="1">
      <alignment horizontal="left" vertical="center"/>
    </xf>
    <xf numFmtId="164" fontId="5" fillId="0" borderId="19" xfId="0" applyNumberFormat="1" applyFont="1" applyBorder="1" applyAlignment="1">
      <alignment horizontal="left" vertical="center"/>
    </xf>
    <xf numFmtId="0" fontId="5" fillId="0" borderId="20" xfId="0" applyFont="1" applyBorder="1" applyAlignment="1">
      <alignment horizontal="left" vertical="center"/>
    </xf>
    <xf numFmtId="0" fontId="5" fillId="0" borderId="21" xfId="0" applyFont="1" applyBorder="1" applyAlignment="1">
      <alignment horizontal="left" vertical="center"/>
    </xf>
    <xf numFmtId="0" fontId="5" fillId="0" borderId="22" xfId="0" applyFont="1" applyBorder="1" applyAlignment="1">
      <alignment horizontal="left" vertical="center"/>
    </xf>
    <xf numFmtId="164" fontId="5" fillId="0" borderId="23" xfId="0" applyNumberFormat="1" applyFont="1" applyBorder="1" applyAlignment="1">
      <alignment horizontal="left" vertical="center"/>
    </xf>
    <xf numFmtId="0" fontId="1" fillId="0" borderId="1" xfId="0" applyFont="1" applyBorder="1" applyAlignment="1" applyProtection="1">
      <alignment horizontal="centerContinuous"/>
      <protection locked="0"/>
    </xf>
    <xf numFmtId="0" fontId="3" fillId="0" borderId="1" xfId="0" applyFont="1" applyBorder="1" applyAlignment="1" applyProtection="1">
      <alignment horizontal="centerContinuous"/>
      <protection locked="0"/>
    </xf>
    <xf numFmtId="14" fontId="4" fillId="0" borderId="1" xfId="0" applyNumberFormat="1" applyFont="1" applyBorder="1" applyAlignment="1" applyProtection="1">
      <alignment horizontal="centerContinuous"/>
      <protection locked="0"/>
    </xf>
    <xf numFmtId="164" fontId="1" fillId="0" borderId="1" xfId="0" applyNumberFormat="1" applyFont="1" applyBorder="1" applyAlignment="1" applyProtection="1">
      <alignment horizontal="centerContinuous"/>
      <protection locked="0"/>
    </xf>
    <xf numFmtId="0" fontId="2" fillId="6" borderId="0" xfId="0" applyFont="1" applyFill="1" applyAlignment="1" applyProtection="1">
      <alignment horizontal="centerContinuous"/>
      <protection locked="0"/>
    </xf>
    <xf numFmtId="9" fontId="3" fillId="0" borderId="1" xfId="1" applyFont="1" applyBorder="1" applyAlignment="1" applyProtection="1">
      <alignment horizontal="centerContinuous"/>
      <protection locked="0"/>
    </xf>
    <xf numFmtId="0" fontId="3" fillId="7" borderId="1" xfId="0" applyFont="1" applyFill="1" applyBorder="1" applyAlignment="1">
      <alignment horizontal="left" vertical="center"/>
    </xf>
    <xf numFmtId="0" fontId="3" fillId="5" borderId="1" xfId="0" applyFont="1" applyFill="1" applyBorder="1" applyAlignment="1">
      <alignment horizontal="left" vertical="center"/>
    </xf>
    <xf numFmtId="0" fontId="3" fillId="7" borderId="1" xfId="0" applyFont="1" applyFill="1" applyBorder="1" applyAlignment="1">
      <alignment horizontal="left"/>
    </xf>
    <xf numFmtId="0" fontId="1" fillId="5" borderId="1" xfId="0" applyFont="1" applyFill="1" applyBorder="1" applyAlignment="1">
      <alignment horizontal="left" vertical="center" wrapText="1"/>
    </xf>
    <xf numFmtId="0" fontId="3" fillId="6" borderId="0" xfId="0" applyFont="1" applyFill="1" applyAlignment="1">
      <alignment horizontal="left" vertical="center"/>
    </xf>
    <xf numFmtId="0" fontId="5" fillId="0" borderId="13"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7" xfId="0" applyFont="1" applyBorder="1" applyAlignment="1">
      <alignment horizontal="center" vertical="center" wrapText="1"/>
    </xf>
  </cellXfs>
  <cellStyles count="2">
    <cellStyle name="Normal" xfId="0" builtinId="0"/>
    <cellStyle name="Percent" xfId="1" builtinId="5"/>
  </cellStyles>
  <dxfs count="48">
    <dxf>
      <fill>
        <patternFill>
          <bgColor theme="7" tint="0.79998168889431442"/>
        </patternFill>
      </fill>
    </dxf>
    <dxf>
      <fill>
        <patternFill>
          <bgColor theme="7" tint="0.79998168889431442"/>
        </patternFill>
      </fill>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Arial"/>
        <family val="2"/>
        <scheme val="minor"/>
      </font>
      <numFmt numFmtId="19" formatCode="dd/mm/yyyy"/>
      <fill>
        <patternFill patternType="solid">
          <fgColor indexed="64"/>
          <bgColor theme="3"/>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minor"/>
      </font>
      <numFmt numFmtId="19" formatCode="dd/mm/yyyy"/>
      <alignment horizontal="left" vertical="center" textRotation="0" wrapText="0" indent="0" justifyLastLine="0" shrinkToFit="0" readingOrder="0"/>
    </dxf>
    <dxf>
      <font>
        <b/>
        <i val="0"/>
        <strike val="0"/>
        <condense val="0"/>
        <extend val="0"/>
        <outline val="0"/>
        <shadow val="0"/>
        <u val="none"/>
        <vertAlign val="baseline"/>
        <sz val="11"/>
        <color theme="0"/>
        <name val="Arial"/>
        <family val="2"/>
        <scheme val="minor"/>
      </font>
      <fill>
        <patternFill patternType="solid">
          <fgColor indexed="64"/>
          <bgColor theme="3"/>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minor"/>
      </font>
      <alignment horizontal="left" vertical="center" textRotation="0" wrapText="0" indent="0" justifyLastLine="0" shrinkToFit="0" readingOrder="0"/>
    </dxf>
    <dxf>
      <font>
        <b/>
        <strike val="0"/>
        <outline val="0"/>
        <shadow val="0"/>
        <u val="none"/>
        <vertAlign val="baseline"/>
        <sz val="11"/>
        <color theme="0"/>
        <name val="Arial"/>
        <family val="2"/>
        <scheme val="minor"/>
      </font>
      <fill>
        <patternFill patternType="solid">
          <fgColor indexed="64"/>
          <bgColor theme="3"/>
        </patternFill>
      </fill>
      <protection locked="1" hidden="0"/>
    </dxf>
    <dxf>
      <font>
        <b/>
        <strike val="0"/>
        <outline val="0"/>
        <shadow val="0"/>
        <u val="none"/>
        <vertAlign val="baseline"/>
        <sz val="11"/>
        <color theme="0"/>
        <name val="Arial"/>
        <family val="2"/>
        <scheme val="minor"/>
      </font>
      <fill>
        <patternFill patternType="solid">
          <fgColor indexed="64"/>
          <bgColor theme="3"/>
        </patternFill>
      </fill>
      <protection locked="1" hidden="0"/>
    </dxf>
    <dxf>
      <font>
        <b val="0"/>
        <i val="0"/>
        <strike val="0"/>
        <condense val="0"/>
        <extend val="0"/>
        <outline val="0"/>
        <shadow val="0"/>
        <u val="none"/>
        <vertAlign val="baseline"/>
        <sz val="11"/>
        <color theme="1"/>
        <name val="Arial"/>
        <family val="2"/>
        <scheme val="minor"/>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minor"/>
      </font>
      <fill>
        <patternFill patternType="none">
          <fgColor indexed="64"/>
          <bgColor auto="1"/>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protection locked="1" hidden="0"/>
    </dxf>
    <dxf>
      <border outline="0">
        <bottom style="thin">
          <color indexed="64"/>
        </bottom>
      </border>
    </dxf>
    <dxf>
      <font>
        <b val="0"/>
        <i val="0"/>
        <strike val="0"/>
        <condense val="0"/>
        <extend val="0"/>
        <outline val="0"/>
        <shadow val="0"/>
        <u val="none"/>
        <vertAlign val="baseline"/>
        <sz val="11"/>
        <color theme="1"/>
        <name val="Arial"/>
        <family val="2"/>
        <scheme val="minor"/>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minor"/>
      </font>
      <alignment horizontal="centerContinuous" vertical="bottom"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minor"/>
      </font>
      <alignment horizontal="centerContinuous" vertical="bottom" textRotation="0" wrapText="0" indent="0" justifyLastLine="0" shrinkToFit="0" readingOrder="0"/>
      <border diagonalUp="0" diagonalDown="0" outline="0">
        <left style="thin">
          <color indexed="64"/>
        </left>
        <right/>
        <top/>
        <bottom style="thin">
          <color indexed="64"/>
        </bottom>
      </border>
    </dxf>
    <dxf>
      <protection locked="1" hidden="0"/>
    </dxf>
    <dxf>
      <font>
        <b val="0"/>
        <i val="0"/>
        <strike val="0"/>
        <condense val="0"/>
        <extend val="0"/>
        <outline val="0"/>
        <shadow val="0"/>
        <u val="none"/>
        <vertAlign val="baseline"/>
        <sz val="11"/>
        <color theme="1"/>
        <name val="Arial"/>
        <family val="2"/>
        <scheme val="minor"/>
      </font>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dxf>
    <dxf>
      <border outline="0">
        <top style="thin">
          <color indexed="64"/>
        </top>
      </border>
    </dxf>
    <dxf>
      <border outline="0">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Arial"/>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theme="1"/>
        <name val="Arial"/>
        <family val="2"/>
        <scheme val="minor"/>
      </font>
      <fill>
        <patternFill patternType="none">
          <fgColor indexed="64"/>
          <bgColor auto="1"/>
        </patternFill>
      </fill>
      <alignment horizontal="left" vertical="center" textRotation="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minor"/>
      </font>
      <fill>
        <patternFill patternType="none">
          <fgColor indexed="64"/>
          <bgColor auto="1"/>
        </patternFill>
      </fill>
      <alignment horizontal="left" vertical="center" textRotation="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font>
        <strike val="0"/>
        <outline val="0"/>
        <shadow val="0"/>
        <u val="none"/>
        <vertAlign val="baseline"/>
        <sz val="11"/>
        <color theme="1"/>
        <name val="Arial"/>
        <family val="2"/>
        <scheme val="minor"/>
      </font>
      <fill>
        <patternFill patternType="none">
          <fgColor indexed="64"/>
          <bgColor auto="1"/>
        </patternFill>
      </fill>
      <protection locked="1" hidden="0"/>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family val="2"/>
        <scheme val="minor"/>
      </font>
      <fill>
        <patternFill patternType="none">
          <fgColor indexed="64"/>
          <bgColor auto="1"/>
        </patternFill>
      </fill>
      <alignment horizontal="left" vertical="center" textRotation="0" indent="0" justifyLastLine="0" shrinkToFit="0" readingOrder="0"/>
      <protection locked="1" hidden="0"/>
    </dxf>
    <dxf>
      <border outline="0">
        <bottom style="thin">
          <color indexed="64"/>
        </bottom>
      </border>
    </dxf>
    <dxf>
      <font>
        <strike val="0"/>
        <outline val="0"/>
        <shadow val="0"/>
        <u val="none"/>
        <vertAlign val="baseline"/>
        <sz val="11"/>
        <color theme="1"/>
        <name val="Arial"/>
        <family val="2"/>
        <scheme val="minor"/>
      </font>
      <fill>
        <patternFill patternType="none">
          <fgColor indexed="64"/>
          <bgColor auto="1"/>
        </patternFill>
      </fill>
      <alignment horizontal="left" vertical="center" textRotation="0" indent="0" justifyLastLine="0" shrinkToFit="0" readingOrder="0"/>
      <protection locked="1" hidden="0"/>
    </dxf>
    <dxf>
      <font>
        <strike val="0"/>
        <outline val="0"/>
        <shadow val="0"/>
        <u val="none"/>
        <vertAlign val="baseline"/>
        <sz val="11"/>
        <color theme="1"/>
        <name val="Arial"/>
        <family val="2"/>
        <scheme val="minor"/>
      </font>
      <numFmt numFmtId="1" formatCode="0"/>
      <alignment horizontal="left"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minor"/>
      </font>
      <numFmt numFmtId="1" formatCode="0"/>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Arial"/>
        <family val="2"/>
        <scheme val="minor"/>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minor"/>
      </font>
      <numFmt numFmtId="1" formatCode="0"/>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minor"/>
      </font>
      <numFmt numFmtId="19" formatCode="dd/mm/yyyy"/>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minor"/>
      </font>
      <numFmt numFmtId="19" formatCode="dd/mm/yyyy"/>
      <alignment horizontal="left"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family val="2"/>
        <scheme val="minor"/>
      </font>
      <alignment horizontal="left" vertical="center"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Arial"/>
        <family val="2"/>
        <scheme val="minor"/>
      </font>
      <alignment horizontal="left"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3A53"/>
      <color rgb="FFFFCE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112B744-E58B-4581-B49F-5EF79380666D}" name="Table3" displayName="Table3" ref="D9:J19" totalsRowShown="0" headerRowDxfId="47" dataDxfId="45" headerRowBorderDxfId="46" tableBorderDxfId="44" totalsRowBorderDxfId="43">
  <autoFilter ref="D9:J19" xr:uid="{8112B744-E58B-4581-B49F-5EF79380666D}"/>
  <tableColumns count="7">
    <tableColumn id="1" xr3:uid="{EB741647-B073-4083-897E-46FC2A789E79}" name="Start date" dataDxfId="42"/>
    <tableColumn id="2" xr3:uid="{A11DBDAF-FA9C-486E-B770-D75196EB3143}" name="End date" dataDxfId="41"/>
    <tableColumn id="3" xr3:uid="{560F9061-4382-4E3A-A095-1D4A317994F1}" name="Year of training" dataDxfId="40"/>
    <tableColumn id="4" xr3:uid="{09AC81F2-D344-4FBD-B28D-BE805B62575E}" name="Period type" dataDxfId="39"/>
    <tableColumn id="5" xr3:uid="{60622CDD-129B-4D88-98BA-41D583E4B482}" name="WTE" dataDxfId="38" dataCellStyle="Percent"/>
    <tableColumn id="6" xr3:uid="{F5BFB4D3-4B5B-402E-883E-A37BE450AA47}" name="Months in period" dataDxfId="37">
      <calculatedColumnFormula>DATEDIF(D10,E10,"m")</calculatedColumnFormula>
    </tableColumn>
    <tableColumn id="7" xr3:uid="{D0508AB6-C0D1-408D-9DFB-CEC9C022932B}" name="Months of credit" dataDxfId="36">
      <calculatedColumnFormula array="1">_xlfn.IFS(G10=Rules!$A$2,I10,G10=Rules!$A$3,0,G10=Rules!$A$4,0,G10=Rules!$A$5,I10)*Table3[[#This Row],[WTE]]</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7F2CA5E-3D78-488D-A130-F2616FFCB9AE}" name="Table4" displayName="Table4" ref="A11:B15" totalsRowCount="1" headerRowDxfId="35" dataDxfId="33" totalsRowDxfId="31" headerRowBorderDxfId="34" tableBorderDxfId="32" totalsRowBorderDxfId="30">
  <autoFilter ref="A11:B14" xr:uid="{17F2CA5E-3D78-488D-A130-F2616FFCB9AE}"/>
  <tableColumns count="2">
    <tableColumn id="1" xr3:uid="{65FB2B36-4772-4CAC-9C47-A8FAA23759B8}" name="Year of training" totalsRowLabel="Total" dataDxfId="29" totalsRowDxfId="28"/>
    <tableColumn id="2" xr3:uid="{A2B27692-0491-4F54-B170-FB74B2EBAAE8}" name="Training time (months)" totalsRowFunction="sum" dataDxfId="27" totalsRowDxfId="26"/>
  </tableColumns>
  <tableStyleInfo name="TableStyleMedium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5778FF2-9337-4EB1-B955-BA918EC43FA7}" name="Table5" displayName="Table5" ref="A1:B7" headerRowCount="0" totalsRowShown="0" headerRowBorderDxfId="25" tableBorderDxfId="24" totalsRowBorderDxfId="23">
  <tableColumns count="2">
    <tableColumn id="1" xr3:uid="{841FB2D5-D855-494A-BBE9-53BAF4E47B6C}" name="Column1" headerRowDxfId="22" dataDxfId="21"/>
    <tableColumn id="2" xr3:uid="{8323C5BF-1E35-4C1D-9983-1BE6BA070673}" name="Column2" headerRowDxfId="20" dataDxfId="19"/>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C9DDD0-5032-4575-92FF-BEF0EC63B33D}" name="Table6" displayName="Table6" ref="A18:B23" totalsRowShown="0" headerRowDxfId="18" dataDxfId="16" headerRowBorderDxfId="17" tableBorderDxfId="15" totalsRowBorderDxfId="14">
  <autoFilter ref="A18:B23" xr:uid="{BFC9DDD0-5032-4575-92FF-BEF0EC63B33D}"/>
  <tableColumns count="2">
    <tableColumn id="1" xr3:uid="{1EB93C13-AE04-4DCD-B56B-83113E763ACE}" name="Calculations" dataDxfId="13"/>
    <tableColumn id="2" xr3:uid="{24429609-AB21-4EB0-A287-5BC32B9F7D39}" name="Months" dataDxfId="12"/>
  </tableColumns>
  <tableStyleInfo name="TableStyleMedium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545C46D-D145-4893-BC3F-CF71635063E3}" name="Table7" displayName="Table7" ref="A9:B9" headerRowCount="0" totalsRowShown="0" headerRowDxfId="11" dataDxfId="10">
  <tableColumns count="2">
    <tableColumn id="1" xr3:uid="{EF124C0E-E97B-4459-9068-56342F563C65}" name="Column1" headerRowDxfId="9" dataDxfId="8"/>
    <tableColumn id="2" xr3:uid="{A4FF36D0-2E11-4684-9A2D-D078CBF51175}" name="Column2" headerRowDxfId="7" dataDxfId="6">
      <calculatedColumnFormula>EDATE(B6,(B23/B7))</calculatedColumnFormula>
    </tableColumn>
  </tableColumns>
  <tableStyleInfo name="TableStyleMedium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E3B9D8-C736-4552-8BE6-2A2E92049E85}" name="Table1" displayName="Table1" ref="A1:A5" totalsRowShown="0" headerRowBorderDxfId="5" tableBorderDxfId="4" totalsRowBorderDxfId="3">
  <autoFilter ref="A1:A5" xr:uid="{D1E3B9D8-C736-4552-8BE6-2A2E92049E85}"/>
  <tableColumns count="1">
    <tableColumn id="1" xr3:uid="{47AAD2F4-0330-4116-AD65-BB6B601588A9}" name="Post types" dataDxfId="2"/>
  </tableColumns>
  <tableStyleInfo name="TableStyleMedium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9DE8C6-B814-4503-A0B2-7EB4D8D3F68D}" name="Table2" displayName="Table2" ref="C1:C4" totalsRowShown="0">
  <autoFilter ref="C1:C4" xr:uid="{909DE8C6-B814-4503-A0B2-7EB4D8D3F68D}"/>
  <tableColumns count="1">
    <tableColumn id="1" xr3:uid="{A77423CA-BB0F-451F-A0A5-026C43802D48}" name="Year of Training"/>
  </tableColumns>
  <tableStyleInfo name="TableStyleMedium10" showFirstColumn="0" showLastColumn="0" showRowStripes="1" showColumnStripes="0"/>
</table>
</file>

<file path=xl/theme/theme1.xml><?xml version="1.0" encoding="utf-8"?>
<a:theme xmlns:a="http://schemas.openxmlformats.org/drawingml/2006/main" name="Theme1">
  <a:themeElements>
    <a:clrScheme name="RCR colour theme">
      <a:dk1>
        <a:sysClr val="windowText" lastClr="000000"/>
      </a:dk1>
      <a:lt1>
        <a:sysClr val="window" lastClr="FFFFFF"/>
      </a:lt1>
      <a:dk2>
        <a:srgbClr val="2D053C"/>
      </a:dk2>
      <a:lt2>
        <a:srgbClr val="F8F7FF"/>
      </a:lt2>
      <a:accent1>
        <a:srgbClr val="FF3A53"/>
      </a:accent1>
      <a:accent2>
        <a:srgbClr val="2E54FF"/>
      </a:accent2>
      <a:accent3>
        <a:srgbClr val="00FFFF"/>
      </a:accent3>
      <a:accent4>
        <a:srgbClr val="C8FF0A"/>
      </a:accent4>
      <a:accent5>
        <a:srgbClr val="32FF64"/>
      </a:accent5>
      <a:accent6>
        <a:srgbClr val="F0EFFF"/>
      </a:accent6>
      <a:hlink>
        <a:srgbClr val="FF3A53"/>
      </a:hlink>
      <a:folHlink>
        <a:srgbClr val="2E54FF"/>
      </a:folHlink>
    </a:clrScheme>
    <a:fontScheme name="RCR font theme">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ln>
          <a:noFill/>
        </a:ln>
      </a:spPr>
      <a:bodyPr rtlCol="0" anchor="ctr"/>
      <a:lstStyle>
        <a:defPPr algn="ctr">
          <a:defRPr sz="1600">
            <a:solidFill>
              <a:schemeClr val="bg1"/>
            </a:solidFill>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wrap="square" lIns="0" tIns="0" rIns="0" bIns="0" rtlCol="0">
        <a:noAutofit/>
      </a:bodyPr>
      <a:lstStyle>
        <a:defPPr algn="l">
          <a:defRPr sz="1400" dirty="0" smtClean="0">
            <a:solidFill>
              <a:schemeClr val="accent1"/>
            </a:solidFill>
          </a:defRPr>
        </a:defPPr>
      </a:lstStyle>
    </a:txDef>
  </a:objectDefaults>
  <a:extraClrSchemeLst/>
  <a:extLst>
    <a:ext uri="{05A4C25C-085E-4340-85A3-A5531E510DB2}">
      <thm15:themeFamily xmlns:thm15="http://schemas.microsoft.com/office/thememl/2012/main" name="Theme1" id="{43C74110-9A91-46ED-925C-E55E7FDCD1AF}" vid="{4C97CAAE-D78A-4BF7-9B6A-C2F929DF8B65}"/>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A4A84-1EDD-4C4A-ABBC-327D09BF8041}">
  <dimension ref="A1:N28"/>
  <sheetViews>
    <sheetView showGridLines="0" tabSelected="1" zoomScaleNormal="100" workbookViewId="0">
      <selection activeCell="B1" sqref="B1"/>
    </sheetView>
  </sheetViews>
  <sheetFormatPr defaultRowHeight="14" x14ac:dyDescent="0.3"/>
  <cols>
    <col min="1" max="1" width="32.4140625" style="5" customWidth="1"/>
    <col min="2" max="2" width="22.1640625" style="5" bestFit="1" customWidth="1"/>
    <col min="3" max="3" width="3.08203125" style="5" customWidth="1"/>
    <col min="4" max="4" width="11.08203125" style="5" bestFit="1" customWidth="1"/>
    <col min="5" max="5" width="10.4140625" style="5" bestFit="1" customWidth="1"/>
    <col min="6" max="6" width="14.58203125" style="5" bestFit="1" customWidth="1"/>
    <col min="7" max="7" width="19.9140625" style="5" customWidth="1"/>
    <col min="8" max="8" width="7.08203125" style="5" bestFit="1" customWidth="1"/>
    <col min="9" max="9" width="17" style="5" bestFit="1" customWidth="1"/>
    <col min="10" max="10" width="16.58203125" style="5" bestFit="1" customWidth="1"/>
    <col min="11" max="16384" width="8.6640625" style="5"/>
  </cols>
  <sheetData>
    <row r="1" spans="1:14" ht="14" customHeight="1" x14ac:dyDescent="0.3">
      <c r="A1" s="51" t="s">
        <v>24</v>
      </c>
      <c r="B1" s="45"/>
      <c r="C1"/>
      <c r="D1" s="56" t="s">
        <v>32</v>
      </c>
      <c r="E1" s="57"/>
      <c r="F1" s="57"/>
      <c r="G1" s="57"/>
      <c r="H1" s="57"/>
      <c r="I1" s="57"/>
      <c r="J1" s="58"/>
    </row>
    <row r="2" spans="1:14" x14ac:dyDescent="0.3">
      <c r="A2" s="52" t="s">
        <v>23</v>
      </c>
      <c r="B2" s="46"/>
      <c r="C2"/>
      <c r="D2" s="59"/>
      <c r="E2" s="60"/>
      <c r="F2" s="60"/>
      <c r="G2" s="60"/>
      <c r="H2" s="60"/>
      <c r="I2" s="60"/>
      <c r="J2" s="61"/>
    </row>
    <row r="3" spans="1:14" x14ac:dyDescent="0.3">
      <c r="A3" s="53" t="s">
        <v>22</v>
      </c>
      <c r="B3" s="47"/>
      <c r="D3" s="59"/>
      <c r="E3" s="60"/>
      <c r="F3" s="60"/>
      <c r="G3" s="60"/>
      <c r="H3" s="60"/>
      <c r="I3" s="60"/>
      <c r="J3" s="61"/>
    </row>
    <row r="4" spans="1:14" ht="31.5" customHeight="1" x14ac:dyDescent="0.3">
      <c r="A4" s="54" t="s">
        <v>29</v>
      </c>
      <c r="B4" s="48"/>
      <c r="D4" s="59"/>
      <c r="E4" s="60"/>
      <c r="F4" s="60"/>
      <c r="G4" s="60"/>
      <c r="H4" s="60"/>
      <c r="I4" s="60"/>
      <c r="J4" s="61"/>
    </row>
    <row r="5" spans="1:14" x14ac:dyDescent="0.3">
      <c r="A5" s="55"/>
      <c r="B5" s="49"/>
      <c r="C5" s="23"/>
      <c r="D5" s="59"/>
      <c r="E5" s="60"/>
      <c r="F5" s="60"/>
      <c r="G5" s="60"/>
      <c r="H5" s="60"/>
      <c r="I5" s="60"/>
      <c r="J5" s="61"/>
      <c r="K5"/>
      <c r="L5"/>
      <c r="M5"/>
    </row>
    <row r="6" spans="1:14" x14ac:dyDescent="0.3">
      <c r="A6" s="52" t="s">
        <v>18</v>
      </c>
      <c r="B6" s="26"/>
      <c r="C6" s="16"/>
      <c r="D6" s="59"/>
      <c r="E6" s="60"/>
      <c r="F6" s="60"/>
      <c r="G6" s="60"/>
      <c r="H6" s="60"/>
      <c r="I6" s="60"/>
      <c r="J6" s="61"/>
      <c r="K6"/>
      <c r="L6"/>
      <c r="M6"/>
      <c r="N6"/>
    </row>
    <row r="7" spans="1:14" ht="14.5" thickBot="1" x14ac:dyDescent="0.35">
      <c r="A7" s="51" t="s">
        <v>19</v>
      </c>
      <c r="B7" s="50"/>
      <c r="C7" s="16"/>
      <c r="D7" s="62"/>
      <c r="E7" s="63"/>
      <c r="F7" s="63"/>
      <c r="G7" s="63"/>
      <c r="H7" s="63"/>
      <c r="I7" s="63"/>
      <c r="J7" s="64"/>
      <c r="K7"/>
      <c r="L7"/>
      <c r="M7"/>
      <c r="N7"/>
    </row>
    <row r="8" spans="1:14" x14ac:dyDescent="0.3">
      <c r="K8"/>
      <c r="L8"/>
      <c r="M8"/>
      <c r="N8"/>
    </row>
    <row r="9" spans="1:14" x14ac:dyDescent="0.3">
      <c r="A9" s="28" t="s">
        <v>21</v>
      </c>
      <c r="B9" s="29" t="e">
        <f>EDATE(B6,(B23/B7))</f>
        <v>#DIV/0!</v>
      </c>
      <c r="D9" s="3" t="s">
        <v>0</v>
      </c>
      <c r="E9" s="4" t="s">
        <v>1</v>
      </c>
      <c r="F9" s="4" t="s">
        <v>8</v>
      </c>
      <c r="G9" s="4" t="s">
        <v>2</v>
      </c>
      <c r="H9" s="4" t="s">
        <v>6</v>
      </c>
      <c r="I9" s="18" t="s">
        <v>3</v>
      </c>
      <c r="J9" s="19" t="s">
        <v>4</v>
      </c>
      <c r="K9"/>
      <c r="L9"/>
      <c r="M9"/>
      <c r="N9"/>
    </row>
    <row r="10" spans="1:14" x14ac:dyDescent="0.3">
      <c r="D10" s="6"/>
      <c r="E10" s="7"/>
      <c r="F10" s="8"/>
      <c r="G10" s="9"/>
      <c r="H10" s="10"/>
      <c r="I10" s="20">
        <f>DATEDIF(D10,E10,"m")</f>
        <v>0</v>
      </c>
      <c r="J10" s="24" t="e" cm="1">
        <f t="array" ref="J10">_xlfn.IFS(G10=Rules!$A$2,I10,G10=Rules!$A$3,0,G10=Rules!$A$4,0,G10=Rules!$A$5,I10)*Table3[[#This Row],[WTE]]</f>
        <v>#N/A</v>
      </c>
      <c r="K10"/>
      <c r="L10"/>
      <c r="M10"/>
      <c r="N10"/>
    </row>
    <row r="11" spans="1:14" x14ac:dyDescent="0.3">
      <c r="A11" s="3" t="s">
        <v>8</v>
      </c>
      <c r="B11" s="30" t="s">
        <v>26</v>
      </c>
      <c r="D11" s="6"/>
      <c r="E11" s="7"/>
      <c r="F11" s="8"/>
      <c r="G11" s="9"/>
      <c r="H11" s="10"/>
      <c r="I11" s="21">
        <f t="shared" ref="I11:I19" si="0">DATEDIF(D11,E11,"m")</f>
        <v>0</v>
      </c>
      <c r="J11" s="25" t="e" cm="1">
        <f t="array" ref="J11">_xlfn.IFS(G11=Rules!$A$2,I11,G11=Rules!$A$3,0,G11=Rules!$A$4,0,G11=Rules!$A$5,I11)*Table3[[#This Row],[WTE]]</f>
        <v>#N/A</v>
      </c>
      <c r="K11"/>
      <c r="L11"/>
      <c r="M11"/>
      <c r="N11"/>
    </row>
    <row r="12" spans="1:14" x14ac:dyDescent="0.3">
      <c r="A12" s="31" t="s">
        <v>10</v>
      </c>
      <c r="B12" s="32">
        <f>SUMIF(Table3[Year of training],"Year 1",Table3[Months of credit])</f>
        <v>0</v>
      </c>
      <c r="D12" s="6"/>
      <c r="E12" s="7"/>
      <c r="F12" s="8"/>
      <c r="G12" s="9"/>
      <c r="H12" s="10"/>
      <c r="I12" s="20">
        <f t="shared" si="0"/>
        <v>0</v>
      </c>
      <c r="J12" s="24" t="e" cm="1">
        <f t="array" ref="J12">_xlfn.IFS(G12=Rules!$A$2,I12,G12=Rules!$A$3,0,G12=Rules!$A$4,0,G12=Rules!$A$5,I12)*Table3[[#This Row],[WTE]]</f>
        <v>#N/A</v>
      </c>
      <c r="K12"/>
      <c r="L12"/>
      <c r="M12"/>
      <c r="N12"/>
    </row>
    <row r="13" spans="1:14" x14ac:dyDescent="0.3">
      <c r="A13" s="31" t="s">
        <v>11</v>
      </c>
      <c r="B13" s="25">
        <f>SUMIF(Table3[Year of training],"Year 2",Table3[Months of credit])</f>
        <v>0</v>
      </c>
      <c r="D13" s="6"/>
      <c r="E13" s="7"/>
      <c r="F13" s="8"/>
      <c r="G13" s="9"/>
      <c r="H13" s="10"/>
      <c r="I13" s="21">
        <f t="shared" si="0"/>
        <v>0</v>
      </c>
      <c r="J13" s="25" t="e" cm="1">
        <f t="array" ref="J13">_xlfn.IFS(G13=Rules!$A$2,I13,G13=Rules!$A$3,0,G13=Rules!$A$4,0,G13=Rules!$A$5,I13)*Table3[[#This Row],[WTE]]</f>
        <v>#N/A</v>
      </c>
      <c r="K13"/>
      <c r="L13"/>
      <c r="M13"/>
      <c r="N13"/>
    </row>
    <row r="14" spans="1:14" x14ac:dyDescent="0.3">
      <c r="A14" s="33" t="s">
        <v>12</v>
      </c>
      <c r="B14" s="34">
        <f>SUMIF(Table3[Year of training],"Year 3",Table3[Months of credit])</f>
        <v>0</v>
      </c>
      <c r="D14" s="6"/>
      <c r="E14" s="7"/>
      <c r="F14" s="8"/>
      <c r="G14" s="9"/>
      <c r="H14" s="10"/>
      <c r="I14" s="20">
        <f t="shared" si="0"/>
        <v>0</v>
      </c>
      <c r="J14" s="24" t="e" cm="1">
        <f t="array" ref="J14">_xlfn.IFS(G14=Rules!$A$2,I14,G14=Rules!$A$3,0,G14=Rules!$A$4,0,G14=Rules!$A$5,I14)*Table3[[#This Row],[WTE]]</f>
        <v>#N/A</v>
      </c>
      <c r="K14"/>
      <c r="L14"/>
      <c r="M14"/>
      <c r="N14"/>
    </row>
    <row r="15" spans="1:14" x14ac:dyDescent="0.3">
      <c r="A15" s="33" t="s">
        <v>16</v>
      </c>
      <c r="B15" s="34">
        <f>SUBTOTAL(109,Table4[Training time (months)])</f>
        <v>0</v>
      </c>
      <c r="D15" s="6"/>
      <c r="E15" s="7"/>
      <c r="F15" s="8"/>
      <c r="G15" s="9"/>
      <c r="H15" s="10"/>
      <c r="I15" s="21">
        <f t="shared" si="0"/>
        <v>0</v>
      </c>
      <c r="J15" s="25" t="e" cm="1">
        <f t="array" ref="J15">_xlfn.IFS(G15=Rules!$A$2,I15,G15=Rules!$A$3,0,G15=Rules!$A$4,0,G15=Rules!$A$5,I15)*Table3[[#This Row],[WTE]]</f>
        <v>#N/A</v>
      </c>
      <c r="K15"/>
      <c r="L15"/>
      <c r="M15"/>
      <c r="N15"/>
    </row>
    <row r="16" spans="1:14" x14ac:dyDescent="0.3">
      <c r="D16" s="6"/>
      <c r="E16" s="7"/>
      <c r="F16" s="8"/>
      <c r="G16" s="9"/>
      <c r="H16" s="10"/>
      <c r="I16" s="20">
        <f t="shared" si="0"/>
        <v>0</v>
      </c>
      <c r="J16" s="24" t="e" cm="1">
        <f t="array" ref="J16">_xlfn.IFS(G16=Rules!$A$2,I16,G16=Rules!$A$3,0,G16=Rules!$A$4,0,G16=Rules!$A$5,I16)*Table3[[#This Row],[WTE]]</f>
        <v>#N/A</v>
      </c>
      <c r="K16"/>
      <c r="L16"/>
      <c r="M16"/>
      <c r="N16"/>
    </row>
    <row r="17" spans="1:14" x14ac:dyDescent="0.3">
      <c r="D17" s="6"/>
      <c r="E17" s="7"/>
      <c r="F17" s="8"/>
      <c r="G17" s="9"/>
      <c r="H17" s="10"/>
      <c r="I17" s="21">
        <f t="shared" si="0"/>
        <v>0</v>
      </c>
      <c r="J17" s="25" t="e" cm="1">
        <f t="array" ref="J17">_xlfn.IFS(G17=Rules!$A$2,I17,G17=Rules!$A$3,0,G17=Rules!$A$4,0,G17=Rules!$A$5,I17)*Table3[[#This Row],[WTE]]</f>
        <v>#N/A</v>
      </c>
      <c r="K17"/>
      <c r="L17"/>
      <c r="M17"/>
      <c r="N17"/>
    </row>
    <row r="18" spans="1:14" x14ac:dyDescent="0.3">
      <c r="A18" s="35" t="s">
        <v>25</v>
      </c>
      <c r="B18" s="30" t="s">
        <v>5</v>
      </c>
      <c r="D18" s="6"/>
      <c r="E18" s="7"/>
      <c r="F18" s="8"/>
      <c r="G18" s="9"/>
      <c r="H18" s="10"/>
      <c r="I18" s="20">
        <f t="shared" si="0"/>
        <v>0</v>
      </c>
      <c r="J18" s="24" t="e" cm="1">
        <f t="array" ref="J18">_xlfn.IFS(G18=Rules!$A$2,I18,G18=Rules!$A$3,0,G18=Rules!$A$4,0,G18=Rules!$A$5,I18)*Table3[[#This Row],[WTE]]</f>
        <v>#N/A</v>
      </c>
      <c r="K18"/>
      <c r="L18"/>
      <c r="M18"/>
      <c r="N18"/>
    </row>
    <row r="19" spans="1:14" x14ac:dyDescent="0.3">
      <c r="A19" s="31" t="s">
        <v>17</v>
      </c>
      <c r="B19" s="36">
        <v>36</v>
      </c>
      <c r="D19" s="11"/>
      <c r="E19" s="12"/>
      <c r="F19" s="13"/>
      <c r="G19" s="14"/>
      <c r="H19" s="15"/>
      <c r="I19" s="22">
        <f t="shared" si="0"/>
        <v>0</v>
      </c>
      <c r="J19" s="25" t="e" cm="1">
        <f t="array" ref="J19">_xlfn.IFS(G19=Rules!$A$2,I19,G19=Rules!$A$3,0,G19=Rules!$A$4,0,G19=Rules!$A$5,I19)*Table3[[#This Row],[WTE]]</f>
        <v>#N/A</v>
      </c>
      <c r="K19"/>
      <c r="L19"/>
      <c r="M19"/>
      <c r="N19"/>
    </row>
    <row r="20" spans="1:14" ht="14.5" thickBot="1" x14ac:dyDescent="0.35">
      <c r="A20" s="37" t="s">
        <v>28</v>
      </c>
      <c r="B20" s="38">
        <f>B4</f>
        <v>0</v>
      </c>
      <c r="K20"/>
      <c r="L20"/>
      <c r="M20"/>
      <c r="N20"/>
    </row>
    <row r="21" spans="1:14" x14ac:dyDescent="0.3">
      <c r="A21" s="39" t="s">
        <v>31</v>
      </c>
      <c r="B21" s="40">
        <f>SUM(B19:B20)</f>
        <v>36</v>
      </c>
      <c r="K21"/>
      <c r="L21"/>
      <c r="M21"/>
      <c r="N21"/>
    </row>
    <row r="22" spans="1:14" x14ac:dyDescent="0.3">
      <c r="A22" s="41" t="s">
        <v>30</v>
      </c>
      <c r="B22" s="42">
        <f>Table4[[#Totals],[Training time (months)]]</f>
        <v>0</v>
      </c>
    </row>
    <row r="23" spans="1:14" ht="14.5" thickBot="1" x14ac:dyDescent="0.35">
      <c r="A23" s="43" t="s">
        <v>20</v>
      </c>
      <c r="B23" s="44">
        <f>B21-B22</f>
        <v>36</v>
      </c>
    </row>
    <row r="24" spans="1:14" ht="14.5" x14ac:dyDescent="0.3">
      <c r="F24" s="27"/>
    </row>
    <row r="25" spans="1:14" ht="14.5" x14ac:dyDescent="0.3">
      <c r="F25" s="27"/>
    </row>
    <row r="26" spans="1:14" ht="14.5" x14ac:dyDescent="0.3">
      <c r="F26" s="27"/>
    </row>
    <row r="27" spans="1:14" ht="14.5" x14ac:dyDescent="0.3">
      <c r="F27" s="27"/>
    </row>
    <row r="28" spans="1:14" x14ac:dyDescent="0.3">
      <c r="A28"/>
      <c r="B28"/>
      <c r="D28" s="17"/>
    </row>
  </sheetData>
  <sheetProtection sheet="1" insertRows="0"/>
  <mergeCells count="1">
    <mergeCell ref="D1:J7"/>
  </mergeCells>
  <conditionalFormatting sqref="G10:H19">
    <cfRule type="expression" dxfId="1" priority="9">
      <formula>#REF!&gt;1</formula>
    </cfRule>
  </conditionalFormatting>
  <dataValidations count="3">
    <dataValidation errorStyle="information" operator="lessThanOrEqual" allowBlank="1" showInputMessage="1" showErrorMessage="1" promptTitle="Whole time equivalent" sqref="H10:H19" xr:uid="{1497E4F9-06B0-4994-B90B-94D40CE6082A}"/>
    <dataValidation type="date" allowBlank="1" showInputMessage="1" showErrorMessage="1" sqref="C7" xr:uid="{7DCDA624-CE29-44EC-B3A0-893DE8A8F5F7}">
      <formula1>1</formula1>
      <formula2>401769</formula2>
    </dataValidation>
    <dataValidation type="date" operator="greaterThan" allowBlank="1" showInputMessage="1" showErrorMessage="1" sqref="D10:E19 B6 B3:B4" xr:uid="{A89B712E-AC94-4716-B962-F211F6A2C78B}">
      <formula1>1</formula1>
    </dataValidation>
  </dataValidations>
  <pageMargins left="0.7" right="0.7" top="0.75" bottom="0.75" header="0.3" footer="0.3"/>
  <pageSetup paperSize="9" orientation="portrait" r:id="rId1"/>
  <tableParts count="5">
    <tablePart r:id="rId2"/>
    <tablePart r:id="rId3"/>
    <tablePart r:id="rId4"/>
    <tablePart r:id="rId5"/>
    <tablePart r:id="rId6"/>
  </tableParts>
  <extLst>
    <ext xmlns:x14="http://schemas.microsoft.com/office/spreadsheetml/2009/9/main" uri="{78C0D931-6437-407d-A8EE-F0AAD7539E65}">
      <x14:conditionalFormattings>
        <x14:conditionalFormatting xmlns:xm="http://schemas.microsoft.com/office/excel/2006/main">
          <x14:cfRule type="cellIs" priority="2" operator="equal" id="{027B0E9A-8794-48C2-99E3-A93B7824B185}">
            <xm:f>Rules!#REF!</xm:f>
            <x14:dxf>
              <fill>
                <patternFill>
                  <bgColor theme="7" tint="0.79998168889431442"/>
                </patternFill>
              </fill>
            </x14:dxf>
          </x14:cfRule>
          <xm:sqref>J10:J19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DF9D637-CBC3-4936-9E54-3289CF2AF1A4}">
          <x14:formula1>
            <xm:f>Rules!$A$2:$A$5</xm:f>
          </x14:formula1>
          <xm:sqref>G10:G19</xm:sqref>
        </x14:dataValidation>
        <x14:dataValidation type="list" allowBlank="1" showInputMessage="1" showErrorMessage="1" xr:uid="{D3DC6702-348D-4555-9300-B2F1055E5258}">
          <x14:formula1>
            <xm:f>Rules!$C$2:$C$4</xm:f>
          </x14:formula1>
          <xm:sqref>F10:F19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
  <sheetViews>
    <sheetView workbookViewId="0">
      <selection activeCell="A3" sqref="A3"/>
    </sheetView>
  </sheetViews>
  <sheetFormatPr defaultRowHeight="14" x14ac:dyDescent="0.3"/>
  <cols>
    <col min="1" max="1" width="76.83203125" bestFit="1" customWidth="1"/>
    <col min="3" max="3" width="15.4140625" customWidth="1"/>
  </cols>
  <sheetData>
    <row r="1" spans="1:3" x14ac:dyDescent="0.3">
      <c r="A1" t="s">
        <v>7</v>
      </c>
      <c r="C1" t="s">
        <v>9</v>
      </c>
    </row>
    <row r="2" spans="1:3" x14ac:dyDescent="0.3">
      <c r="A2" s="1" t="s">
        <v>27</v>
      </c>
      <c r="C2" t="s">
        <v>10</v>
      </c>
    </row>
    <row r="3" spans="1:3" x14ac:dyDescent="0.3">
      <c r="A3" s="1" t="s">
        <v>15</v>
      </c>
      <c r="C3" t="s">
        <v>11</v>
      </c>
    </row>
    <row r="4" spans="1:3" x14ac:dyDescent="0.3">
      <c r="A4" s="2" t="s">
        <v>14</v>
      </c>
      <c r="C4" t="s">
        <v>12</v>
      </c>
    </row>
    <row r="5" spans="1:3" x14ac:dyDescent="0.3">
      <c r="A5" s="2" t="s">
        <v>13</v>
      </c>
    </row>
  </sheetData>
  <pageMargins left="0.7" right="0.7" top="0.75" bottom="0.75" header="0.3" footer="0.3"/>
  <pageSetup paperSize="9"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930D4881B426479DFFD409E83C1F79" ma:contentTypeVersion="37" ma:contentTypeDescription="Create a new document." ma:contentTypeScope="" ma:versionID="ed728b253ad9ab2ee9726ff41491775f">
  <xsd:schema xmlns:xsd="http://www.w3.org/2001/XMLSchema" xmlns:xs="http://www.w3.org/2001/XMLSchema" xmlns:p="http://schemas.microsoft.com/office/2006/metadata/properties" xmlns:ns2="3fb4b005-a1e9-415f-95e8-b72bee4e82f5" xmlns:ns3="6554f0f3-0605-4421-b410-d212dd1c837f" xmlns:ns4="http://schemas.microsoft.com/sharepoint/v4" targetNamespace="http://schemas.microsoft.com/office/2006/metadata/properties" ma:root="true" ma:fieldsID="c4a47b64eb54f6d50edf6f676db65f34" ns2:_="" ns3:_="" ns4:_="">
    <xsd:import namespace="3fb4b005-a1e9-415f-95e8-b72bee4e82f5"/>
    <xsd:import namespace="6554f0f3-0605-4421-b410-d212dd1c837f"/>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LengthInSeconds" minOccurs="0"/>
                <xsd:element ref="ns3:MediaServiceLocation" minOccurs="0"/>
                <xsd:element ref="ns3:lcf76f155ced4ddcb4097134ff3c332f" minOccurs="0"/>
                <xsd:element ref="ns2:TaxCatchAll" minOccurs="0"/>
                <xsd:element ref="ns3:Reviewdate" minOccurs="0"/>
                <xsd:element ref="ns3:Owner" minOccurs="0"/>
                <xsd:element ref="ns3:Choice" minOccurs="0"/>
                <xsd:element ref="ns3:MediaServiceObjectDetectorVersions" minOccurs="0"/>
                <xsd:element ref="ns3:MediaServiceSearchProperties" minOccurs="0"/>
                <xsd:element ref="ns3:Firstsift" minOccurs="0"/>
                <xsd:element ref="ns3:yearandorteleradiology" minOccurs="0"/>
                <xsd:element ref="ns3:MediaServiceBillingMetadata" minOccurs="0"/>
                <xsd:element ref="ns3:Delegatename" minOccurs="0"/>
                <xsd:element ref="ns3:sessiontitle" minOccurs="0"/>
                <xsd:element ref="ns4:IconOverlay" minOccurs="0"/>
                <xsd:element ref="ns3:Review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b4b005-a1e9-415f-95e8-b72bee4e82f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description="" ma:hidden="true" ma:list="{b946cbcd-4f77-4bf6-a86a-8ea8d8f1e234}" ma:internalName="TaxCatchAll" ma:showField="CatchAllData" ma:web="3fb4b005-a1e9-415f-95e8-b72bee4e82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554f0f3-0605-4421-b410-d212dd1c837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6477b81-37fc-401a-a635-b27b8cc5c4f6" ma:termSetId="09814cd3-568e-fe90-9814-8d621ff8fb84" ma:anchorId="fba54fb3-c3e1-fe81-a776-ca4b69148c4d" ma:open="true" ma:isKeyword="false">
      <xsd:complexType>
        <xsd:sequence>
          <xsd:element ref="pc:Terms" minOccurs="0" maxOccurs="1"/>
        </xsd:sequence>
      </xsd:complexType>
    </xsd:element>
    <xsd:element name="Reviewdate" ma:index="24" nillable="true" ma:displayName="Review date" ma:format="Dropdown" ma:internalName="Reviewdate">
      <xsd:simpleType>
        <xsd:restriction base="dms:Text">
          <xsd:maxLength value="255"/>
        </xsd:restriction>
      </xsd:simpleType>
    </xsd:element>
    <xsd:element name="Owner" ma:index="25" nillable="true" ma:displayName="Owner"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hoice" ma:index="26" nillable="true" ma:displayName="Choice" ma:format="Dropdown" ma:internalName="Choice">
      <xsd:simpleType>
        <xsd:restriction base="dms:Choice">
          <xsd:enumeration value="HR"/>
          <xsd:enumeration value="FINANCE"/>
          <xsd:enumeration value="Choice 3"/>
        </xsd:restriction>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Firstsift" ma:index="29" nillable="true" ma:displayName="First sift" ma:default="Fail" ma:format="Dropdown" ma:internalName="Firstsift">
      <xsd:simpleType>
        <xsd:restriction base="dms:Choice">
          <xsd:enumeration value="Pass"/>
          <xsd:enumeration value="Fail"/>
        </xsd:restriction>
      </xsd:simpleType>
    </xsd:element>
    <xsd:element name="yearandorteleradiology" ma:index="30" nillable="true" ma:displayName="year and or teleradiology" ma:format="Dropdown" ma:internalName="yearandorteleradiology">
      <xsd:simpleType>
        <xsd:restriction base="dms:Choice">
          <xsd:enumeration value="Year 1"/>
          <xsd:enumeration value="Year 2"/>
          <xsd:enumeration value="Year 3"/>
          <xsd:enumeration value="Teleradiology"/>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element name="Delegatename" ma:index="32" nillable="true" ma:displayName="Delegate name" ma:format="Dropdown" ma:internalName="Delegatename">
      <xsd:simpleType>
        <xsd:restriction base="dms:Text">
          <xsd:maxLength value="255"/>
        </xsd:restriction>
      </xsd:simpleType>
    </xsd:element>
    <xsd:element name="sessiontitle" ma:index="33" nillable="true" ma:displayName="session title" ma:format="Dropdown" ma:internalName="sessiontitle">
      <xsd:simpleType>
        <xsd:restriction base="dms:Text">
          <xsd:maxLength value="255"/>
        </xsd:restriction>
      </xsd:simpleType>
    </xsd:element>
    <xsd:element name="Reviewstatus" ma:index="35" nillable="true" ma:displayName="Review status" ma:default="To review" ma:format="RadioButtons" ma:internalName="Reviewstatus">
      <xsd:simpleType>
        <xsd:union memberTypes="dms:Text">
          <xsd:simpleType>
            <xsd:restriction base="dms:Choice">
              <xsd:enumeration value="To review"/>
              <xsd:enumeration value="Reviewed"/>
              <xsd:enumeration value="In rpogress"/>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fb4b005-a1e9-415f-95e8-b72bee4e82f5" xsi:nil="true"/>
    <lcf76f155ced4ddcb4097134ff3c332f xmlns="6554f0f3-0605-4421-b410-d212dd1c837f">
      <Terms xmlns="http://schemas.microsoft.com/office/infopath/2007/PartnerControls"/>
    </lcf76f155ced4ddcb4097134ff3c332f>
    <Choice xmlns="6554f0f3-0605-4421-b410-d212dd1c837f" xsi:nil="true"/>
    <Owner xmlns="6554f0f3-0605-4421-b410-d212dd1c837f">
      <UserInfo>
        <DisplayName/>
        <AccountId xsi:nil="true"/>
        <AccountType/>
      </UserInfo>
    </Owner>
    <Reviewdate xmlns="6554f0f3-0605-4421-b410-d212dd1c837f" xsi:nil="true"/>
    <yearandorteleradiology xmlns="6554f0f3-0605-4421-b410-d212dd1c837f" xsi:nil="true"/>
    <Delegatename xmlns="6554f0f3-0605-4421-b410-d212dd1c837f" xsi:nil="true"/>
    <IconOverlay xmlns="http://schemas.microsoft.com/sharepoint/v4" xsi:nil="true"/>
    <Firstsift xmlns="6554f0f3-0605-4421-b410-d212dd1c837f">Fail</Firstsift>
    <sessiontitle xmlns="6554f0f3-0605-4421-b410-d212dd1c837f" xsi:nil="true"/>
    <Reviewstatus xmlns="6554f0f3-0605-4421-b410-d212dd1c837f">To review</Reviewstatus>
  </documentManagement>
</p:properties>
</file>

<file path=customXml/itemProps1.xml><?xml version="1.0" encoding="utf-8"?>
<ds:datastoreItem xmlns:ds="http://schemas.openxmlformats.org/officeDocument/2006/customXml" ds:itemID="{9E361B61-2AE7-4D3B-A6B1-E6DD91C49F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b4b005-a1e9-415f-95e8-b72bee4e82f5"/>
    <ds:schemaRef ds:uri="6554f0f3-0605-4421-b410-d212dd1c837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A88BF70-E392-400D-9EE6-8C9D3F43ADD8}">
  <ds:schemaRefs>
    <ds:schemaRef ds:uri="http://schemas.microsoft.com/sharepoint/v3/contenttype/forms"/>
  </ds:schemaRefs>
</ds:datastoreItem>
</file>

<file path=customXml/itemProps3.xml><?xml version="1.0" encoding="utf-8"?>
<ds:datastoreItem xmlns:ds="http://schemas.openxmlformats.org/officeDocument/2006/customXml" ds:itemID="{132F9B16-A5F3-41A4-8AD0-406E0CFE1768}">
  <ds:schemaRefs>
    <ds:schemaRef ds:uri="http://schemas.microsoft.com/office/2006/metadata/properties"/>
    <ds:schemaRef ds:uri="http://schemas.microsoft.com/office/2006/documentManagement/types"/>
    <ds:schemaRef ds:uri="http://schemas.microsoft.com/sharepoint/v4"/>
    <ds:schemaRef ds:uri="http://www.w3.org/XML/1998/namespace"/>
    <ds:schemaRef ds:uri="http://schemas.microsoft.com/office/infopath/2007/PartnerControls"/>
    <ds:schemaRef ds:uri="http://schemas.openxmlformats.org/package/2006/metadata/core-properties"/>
    <ds:schemaRef ds:uri="http://purl.org/dc/elements/1.1/"/>
    <ds:schemaRef ds:uri="http://purl.org/dc/dcmitype/"/>
    <ds:schemaRef ds:uri="6554f0f3-0605-4421-b410-d212dd1c837f"/>
    <ds:schemaRef ds:uri="3fb4b005-a1e9-415f-95e8-b72bee4e82f5"/>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Calculator</vt:lpstr>
      <vt:lpstr>Rules</vt:lpstr>
    </vt:vector>
  </TitlesOfParts>
  <Manager/>
  <Company>Royal College of Physicians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CCT Calculator</dc:title>
  <dc:subject/>
  <dc:creator>Chris Murley</dc:creator>
  <cp:keywords/>
  <dc:description/>
  <cp:lastModifiedBy>Louise Leon-Andrews</cp:lastModifiedBy>
  <cp:revision/>
  <dcterms:created xsi:type="dcterms:W3CDTF">2013-03-01T13:09:09Z</dcterms:created>
  <dcterms:modified xsi:type="dcterms:W3CDTF">2026-03-20T12:49:18Z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0x01010033930D4881B426479DFFD409E83C1F79</vt:lpwstr>
  </property>
  <property fmtid="{D5CDD505-2E9C-101B-9397-08002B2CF9AE}" pid="3" name="Order">
    <vt:r8>2600</vt:r8>
  </property>
  <property fmtid="{D5CDD505-2E9C-101B-9397-08002B2CF9AE}" pid="4" name="MediaServiceImageTags">
    <vt:lpwstr/>
  </property>
</Properties>
</file>